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<sst xmlns="http://schemas.openxmlformats.org/spreadsheetml/2006/main" count="1150" uniqueCount="410">
  <si>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</si>
  <si>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</si>
  <si>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</si>
  <si>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</si>
  <si>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</si>
  <si>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</si>
  <si>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</si>
  <si>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</si>
  <si>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</si>
  <si>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</si>
  <si>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</si>
  <si>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</si>
  <si>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</si>
  <si>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</si>
  <si>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</si>
  <si>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</si>
  <si>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</si>
  <si>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</si>
  <si>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</si>
  <si>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</si>
  <si>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</si>
  <si>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</si>
  <si>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</si>
  <si>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</si>
  <si>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</si>
  <si>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</si>
  <si>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</si>
  <si>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</si>
  <si>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</si>
  <si>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</si>
  <si>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</si>
  <si>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</si>
  <si>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</si>
  <si>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</si>
  <si>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</si>
  <si>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</si>
  <si>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</si>
  <si>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</si>
  <si>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</si>
  <si>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</si>
  <si>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</si>
  <si>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</si>
  <si>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</si>
  <si>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</si>
  <si>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</si>
  <si>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</si>
  <si>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</si>
  <si>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</si>
  <si>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</si>
  <si>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</si>
  <si>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</si>
  <si>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</si>
  <si>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</si>
  <si>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</si>
  <si>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</si>
  <si>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</si>
  <si>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</si>
  <si>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</si>
  <si>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</si>
  <si>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</si>
  <si>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</si>
  <si>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</si>
  <si>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</si>
  <si>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</si>
  <si>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</si>
  <si>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</si>
  <si>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</si>
  <si>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</si>
  <si>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</si>
  <si>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</si>
  <si>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</si>
  <si>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</si>
  <si>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</si>
  <si>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</si>
  <si>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</si>
  <si>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</si>
  <si>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</si>
  <si>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</si>
  <si>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</si>
  <si>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</si>
  <si>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</si>
  <si>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</si>
  <si>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</si>
  <si>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</si>
  <si>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</si>
  <si>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</si>
  <si>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</si>
  <si>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</si>
  <si>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</si>
  <si>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</si>
  <si>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</si>
  <si>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</si>
  <si>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</si>
  <si>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</si>
  <si>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</si>
  <si>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</si>
  <si>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</si>
  <si>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</si>
  <si>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</si>
  <si>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</si>
  <si>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</si>
  <si>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</si>
  <si>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</si>
  <si>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</si>
  <si>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</si>
  <si>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</si>
  <si>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</si>
  <si>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</si>
  <si>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</si>
  <si>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</si>
  <si>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</si>
  <si>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</si>
  <si>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</si>
  <si>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</si>
  <si>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</si>
  <si>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</si>
  <si>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</si>
  <si>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</si>
  <si>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</si>
  <si>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</si>
  <si>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</si>
  <si>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</si>
  <si>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</si>
  <si>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</si>
  <si>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</si>
  <si>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</si>
  <si>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</si>
  <si>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</si>
  <si>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</si>
  <si>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</si>
  <si>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</si>
  <si>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</si>
  <si>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</si>
  <si>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</si>
  <si>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</si>
  <si>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</si>
  <si>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</si>
  <si>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</si>
  <si>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</si>
  <si>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</si>
  <si>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</si>
  <si>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</si>
  <si>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</si>
  <si>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</si>
  <si>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</si>
  <si>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</si>
  <si>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</si>
  <si>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</si>
  <si>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</si>
  <si>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</si>
  <si>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</si>
  <si>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</si>
  <si>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</si>
  <si>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</si>
  <si>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</si>
  <si>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</si>
  <si>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</si>
  <si>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</si>
  <si>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</si>
  <si>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</si>
  <si>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</si>
  <si>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</si>
  <si>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</si>
  <si>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</si>
  <si>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</si>
  <si>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</si>
  <si>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</si>
  <si>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</si>
  <si>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</si>
  <si>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</si>
  <si>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</si>
  <si>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</si>
  <si>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</si>
  <si>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</si>
  <si>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</si>
  <si>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</si>
  <si>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</si>
  <si>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</si>
  <si>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</si>
  <si>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</si>
  <si>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</si>
  <si>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</si>
  <si>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</si>
  <si>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</si>
  <si>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</si>
  <si>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</si>
  <si>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</si>
  <si>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</si>
  <si>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</si>
  <si>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</si>
  <si>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</si>
  <si>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</si>
  <si>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</si>
  <si>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</si>
  <si>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</si>
  <si>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</si>
  <si>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</si>
  <si>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</si>
  <si>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</si>
  <si>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</si>
  <si>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</si>
  <si>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</si>
  <si>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</si>
  <si>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</si>
  <si>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</si>
  <si>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</si>
  <si>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</si>
  <si>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</si>
  <si>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</si>
  <si>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</si>
  <si>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</si>
  <si>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</si>
  <si>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</si>
  <si>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</si>
  <si>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</si>
  <si>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</si>
  <si>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</si>
  <si>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</si>
  <si>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</si>
  <si>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</si>
  <si>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</si>
  <si>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</si>
  <si>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</si>
  <si>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</si>
  <si>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</si>
  <si>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</si>
  <si>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</si>
  <si>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</si>
  <si>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</si>
  <si>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</si>
  <si>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</si>
  <si>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</si>
  <si>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</si>
  <si>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</si>
  <si>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</si>
  <si>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</si>
  <si>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</si>
  <si>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</si>
  <si>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</si>
  <si>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</si>
  <si>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</si>
  <si>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</si>
  <si>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</si>
  <si>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</si>
  <si>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</si>
  <si>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</si>
  <si>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</si>
  <si>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</si>
  <si>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</si>
  <si>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</si>
  <si>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</si>
  <si>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</si>
  <si>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</si>
  <si>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</si>
  <si>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</si>
  <si>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</si>
  <si>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</si>
  <si>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</si>
  <si>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</si>
  <si>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</si>
  <si>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</si>
  <si>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</si>
  <si>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</si>
  <si>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</si>
  <si>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</si>
  <si>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</si>
  <si>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</si>
  <si>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</si>
  <si>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</si>
  <si>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</si>
  <si>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</si>
  <si>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</si>
  <si>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</si>
  <si>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</si>
  <si>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</si>
  <si>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</si>
  <si>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</si>
  <si>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</si>
  <si>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</si>
  <si>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</si>
  <si>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</si>
  <si>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</si>
  <si>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</si>
  <si>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</si>
  <si>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</si>
  <si>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</si>
  <si>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</si>
  <si>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</si>
  <si>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</si>
  <si>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</si>
  <si>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</si>
  <si>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</si>
  <si>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</si>
  <si>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</si>
  <si>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</si>
  <si>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</si>
  <si>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</si>
  <si>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</si>
  <si>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</si>
  <si>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</si>
  <si>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</si>
  <si>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</si>
  <si>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</si>
  <si>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</si>
  <si>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</si>
  <si>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</si>
  <si>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</si>
  <si>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</si>
  <si>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</si>
  <si>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</si>
  <si>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</si>
  <si>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</si>
  <si>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</si>
  <si>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</si>
  <si>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</si>
  <si>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</si>
  <si>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</si>
  <si>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</si>
  <si>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</si>
  <si>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</si>
  <si>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</si>
  <si>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</si>
  <si>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</si>
  <si>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</si>
  <si>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</si>
  <si>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</si>
  <si>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</si>
  <si>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</si>
  <si>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</si>
  <si>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</si>
  <si>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</si>
  <si>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</si>
  <si>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</si>
  <si>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</si>
  <si>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</si>
  <si>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</si>
  <si>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</si>
  <si>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</si>
  <si>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</si>
  <si>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</si>
  <si>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</si>
  <si>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</si>
  <si>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</si>
  <si>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</si>
  <si>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</si>
  <si>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</si>
  <si>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</si>
  <si>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</si>
  <si>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</si>
  <si>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</si>
  <si>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</si>
  <si>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</si>
  <si>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</si>
  <si>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</si>
  <si>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</si>
  <si>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</si>
  <si>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</si>
  <si>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</si>
  <si>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</si>
  <si>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</si>
  <si>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</si>
  <si>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</si>
  <si>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</si>
  <si>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</si>
  <si>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</si>
  <si>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</si>
  <si>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</si>
  <si>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</si>
  <si>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</si>
  <si>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</si>
  <si>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</si>
  <si>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</si>
  <si>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</si>
  <si>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</si>
  <si>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</si>
  <si>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</si>
  <si>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</si>
  <si>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</si>
  <si>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</si>
  <si>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</si>
  <si>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</si>
  <si>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</si>
  <si>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</si>
  <si>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</si>
  <si>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</si>
  <si>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</si>
  <si>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</si>
  <si>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</si>
  <si>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</si>
  <si>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</si>
  <si>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</si>
  <si>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</si>
  <si>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</si>
  <si>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</si>
  <si>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</si>
  <si>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Новый Учхоз</t>
  </si>
  <si>
    <t>Р/СЗ/47/01/0003</t>
  </si>
  <si>
    <t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t>
  </si>
  <si>
    <t>Год раскрытия информации: 2025 год</t>
  </si>
  <si>
    <t>Показатель замены линий электропередачи, км</t>
  </si>
  <si>
    <t>п. Ушково</t>
  </si>
  <si>
    <t>0,450 км</t>
  </si>
  <si>
    <t>Реконструкция КЛ-10кВ оп.№№52-53 КВЛ-10 кВ ф.02 от ПС-41 до ТП-3 0,450 км</t>
  </si>
  <si>
    <t>КЛ-10кВ оп.№№52-53 КВЛ-10 кВ ф.02 от ПС-41 до ТП-3 0,450 км</t>
  </si>
  <si>
    <t>2029 г.</t>
  </si>
  <si>
    <t xml:space="preserve"> кабельнай участок оп.№№52-53 КВЛ-10 кВ ф.02 от ПС-41 до ТП-3 </t>
  </si>
  <si>
    <t xml:space="preserve">КВЛ-10 кВ ф.02 от ПС-41 до ТП-3 </t>
  </si>
  <si>
    <t>3х95</t>
  </si>
  <si>
    <t>3х120</t>
  </si>
  <si>
    <t>КВЛ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</si>
</sst>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  <xf numFmtId="0" fontId="6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 wrapText="1"/>
    </xf>
    <xf numFmtId="0" fontId="6" fillId="0" borderId="0" xfId="3" applyFont="1" applyAlignment="1">
      <alignment horizontal="left" wrapText="1"/>
    </xf>
    <xf numFmtId="0" fontId="12" fillId="0" borderId="1" xfId="0" applyFont="1" applyBorder="1" applyAlignment="1">
      <alignment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6" zoomScale="70" zoomScaleNormal="70" workbookViewId="0">
      <selection activeCell="C70" sqref="C7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2" t="s">
        <v>398</v>
      </c>
      <c r="B5" s="172"/>
      <c r="C5" s="172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3" t="s">
        <v>3</v>
      </c>
      <c r="B7" s="173"/>
      <c r="C7" s="173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4" t="s">
        <v>352</v>
      </c>
      <c r="B9" s="174"/>
      <c r="C9" s="174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5" t="s">
        <v>4</v>
      </c>
      <c r="B10" s="175"/>
      <c r="C10" s="175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4" t="s">
        <v>396</v>
      </c>
      <c r="B12" s="174"/>
      <c r="C12" s="174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5" t="s">
        <v>5</v>
      </c>
      <c r="B13" s="175"/>
      <c r="C13" s="175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6" t="s">
        <v>397</v>
      </c>
      <c r="B15" s="176"/>
      <c r="C15" s="176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5" t="s">
        <v>6</v>
      </c>
      <c r="B16" s="175"/>
      <c r="C16" s="175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7" t="s">
        <v>7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69"/>
      <c r="B24" s="170"/>
      <c r="C24" s="171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69"/>
      <c r="B39" s="170"/>
      <c r="C39" s="171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69"/>
      <c r="B47" s="170"/>
      <c r="C47" s="171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25.644257583755401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21.370214653129501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3" t="str">
        <f>'1. паспорт местоположение'!A5:C5</f>
        <v>Год раскрытия информации: 2025 год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</row>
    <row r="5" spans="1:28" s="2" customFormat="1" ht="15.75" x14ac:dyDescent="0.2">
      <c r="A5" s="6"/>
    </row>
    <row r="6" spans="1:28" s="2" customFormat="1" ht="18.75" x14ac:dyDescent="0.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1" t="str">
        <f>'[1]1. паспорт местоположение'!A9:C9</f>
        <v>Филиал "Северо-Западный" АО "Оборонэнерго"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1" t="str">
        <f>'1. паспорт местоположение'!A12:C12</f>
        <v>Р/СЗ/47/01/0003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1" t="str">
        <f>'1. паспорт местоположение'!A15:C15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7" t="s">
        <v>367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4" t="s">
        <v>8</v>
      </c>
      <c r="B19" s="184" t="s">
        <v>368</v>
      </c>
      <c r="C19" s="189" t="s">
        <v>369</v>
      </c>
      <c r="D19" s="184" t="s">
        <v>370</v>
      </c>
      <c r="E19" s="184" t="s">
        <v>371</v>
      </c>
      <c r="F19" s="184" t="s">
        <v>372</v>
      </c>
      <c r="G19" s="184" t="s">
        <v>373</v>
      </c>
      <c r="H19" s="184" t="s">
        <v>374</v>
      </c>
      <c r="I19" s="184" t="s">
        <v>375</v>
      </c>
      <c r="J19" s="184" t="s">
        <v>376</v>
      </c>
      <c r="K19" s="184" t="s">
        <v>60</v>
      </c>
      <c r="L19" s="184" t="s">
        <v>377</v>
      </c>
      <c r="M19" s="184" t="s">
        <v>378</v>
      </c>
      <c r="N19" s="184" t="s">
        <v>379</v>
      </c>
      <c r="O19" s="184" t="s">
        <v>380</v>
      </c>
      <c r="P19" s="184" t="s">
        <v>381</v>
      </c>
      <c r="Q19" s="184" t="s">
        <v>382</v>
      </c>
      <c r="R19" s="184"/>
      <c r="S19" s="185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4"/>
      <c r="B20" s="184"/>
      <c r="C20" s="190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54" t="s">
        <v>384</v>
      </c>
      <c r="R20" s="155" t="s">
        <v>385</v>
      </c>
      <c r="S20" s="185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H25" sqref="H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3" t="str">
        <f>'2. паспорт ТП'!A4:S4</f>
        <v>Год раскрытия информации: 2025 год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0" s="2" customFormat="1" x14ac:dyDescent="0.2">
      <c r="A7" s="6"/>
      <c r="H7" s="4"/>
    </row>
    <row r="8" spans="1:20" s="2" customFormat="1" ht="18.75" x14ac:dyDescent="0.2">
      <c r="A8" s="180" t="s">
        <v>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2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2" customFormat="1" ht="18.75" customHeight="1" x14ac:dyDescent="0.2">
      <c r="A10" s="181" t="s">
        <v>352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2" customFormat="1" ht="18.75" customHeight="1" x14ac:dyDescent="0.2">
      <c r="A11" s="179" t="s">
        <v>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2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2" customFormat="1" ht="18.75" customHeight="1" x14ac:dyDescent="0.2">
      <c r="A13" s="181" t="str">
        <f>'2. паспорт ТП'!A11:S11</f>
        <v>Р/СЗ/47/01/0003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2" customFormat="1" ht="18.75" customHeight="1" x14ac:dyDescent="0.2">
      <c r="A14" s="179" t="s">
        <v>5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10" customFormat="1" ht="15.7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s="11" customFormat="1" ht="50.25" customHeight="1" x14ac:dyDescent="0.2">
      <c r="A16" s="181" t="str">
        <f>'2. паспорт ТП'!A14:S14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11" customFormat="1" ht="15" customHeight="1" x14ac:dyDescent="0.2">
      <c r="A17" s="179" t="s">
        <v>6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11" customFormat="1" ht="15" customHeight="1" x14ac:dyDescent="0.2">
      <c r="A19" s="192" t="s">
        <v>61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113" s="14" customFormat="1" ht="21" customHeigh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113" ht="46.5" customHeight="1" x14ac:dyDescent="0.25">
      <c r="A21" s="194" t="s">
        <v>8</v>
      </c>
      <c r="B21" s="197" t="s">
        <v>62</v>
      </c>
      <c r="C21" s="198"/>
      <c r="D21" s="201" t="s">
        <v>63</v>
      </c>
      <c r="E21" s="197" t="s">
        <v>64</v>
      </c>
      <c r="F21" s="198"/>
      <c r="G21" s="197" t="s">
        <v>65</v>
      </c>
      <c r="H21" s="198"/>
      <c r="I21" s="197" t="s">
        <v>66</v>
      </c>
      <c r="J21" s="198"/>
      <c r="K21" s="201" t="s">
        <v>67</v>
      </c>
      <c r="L21" s="197" t="s">
        <v>68</v>
      </c>
      <c r="M21" s="198"/>
      <c r="N21" s="197" t="s">
        <v>69</v>
      </c>
      <c r="O21" s="198"/>
      <c r="P21" s="201" t="s">
        <v>70</v>
      </c>
      <c r="Q21" s="204" t="s">
        <v>71</v>
      </c>
      <c r="R21" s="205"/>
      <c r="S21" s="204" t="s">
        <v>72</v>
      </c>
      <c r="T21" s="205"/>
    </row>
    <row r="22" spans="1:113" ht="204.75" customHeight="1" x14ac:dyDescent="0.25">
      <c r="A22" s="195"/>
      <c r="B22" s="199"/>
      <c r="C22" s="200"/>
      <c r="D22" s="202"/>
      <c r="E22" s="199"/>
      <c r="F22" s="200"/>
      <c r="G22" s="199"/>
      <c r="H22" s="200"/>
      <c r="I22" s="199"/>
      <c r="J22" s="200"/>
      <c r="K22" s="203"/>
      <c r="L22" s="199"/>
      <c r="M22" s="200"/>
      <c r="N22" s="199"/>
      <c r="O22" s="200"/>
      <c r="P22" s="203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6"/>
      <c r="B23" s="16" t="s">
        <v>77</v>
      </c>
      <c r="C23" s="16" t="s">
        <v>78</v>
      </c>
      <c r="D23" s="203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1" t="s">
        <v>80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3" sqref="J33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3" t="str">
        <f>'3.1. паспорт Техсостояние ПС'!A6:T6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0" t="s">
        <v>3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1" t="s">
        <v>352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</row>
    <row r="10" spans="1:27" s="2" customFormat="1" x14ac:dyDescent="0.2">
      <c r="E10" s="179" t="s">
        <v>4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1" t="str">
        <f>'3.1. паспорт Техсостояние ПС'!A13:T13</f>
        <v>Р/СЗ/47/01/0003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</row>
    <row r="13" spans="1:27" s="2" customFormat="1" x14ac:dyDescent="0.2">
      <c r="E13" s="179" t="s">
        <v>5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1" t="str">
        <f>'3.1. паспорт Техсостояние ПС'!A16:T16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</row>
    <row r="16" spans="1:27" s="11" customFormat="1" x14ac:dyDescent="0.2">
      <c r="E16" s="179" t="s">
        <v>6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</row>
    <row r="19" spans="1:27" ht="18.75" x14ac:dyDescent="0.25">
      <c r="A19" s="192" t="s">
        <v>91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</row>
    <row r="20" spans="1:27" s="14" customFormat="1" x14ac:dyDescent="0.25"/>
    <row r="21" spans="1:27" ht="15.75" customHeight="1" x14ac:dyDescent="0.25">
      <c r="A21" s="206" t="s">
        <v>8</v>
      </c>
      <c r="B21" s="208" t="s">
        <v>92</v>
      </c>
      <c r="C21" s="209"/>
      <c r="D21" s="208" t="s">
        <v>93</v>
      </c>
      <c r="E21" s="209"/>
      <c r="F21" s="204" t="s">
        <v>60</v>
      </c>
      <c r="G21" s="212"/>
      <c r="H21" s="212"/>
      <c r="I21" s="205"/>
      <c r="J21" s="206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06" t="s">
        <v>99</v>
      </c>
      <c r="T21" s="206" t="s">
        <v>100</v>
      </c>
      <c r="U21" s="206" t="s">
        <v>101</v>
      </c>
      <c r="V21" s="208" t="s">
        <v>102</v>
      </c>
      <c r="W21" s="209"/>
      <c r="X21" s="204" t="s">
        <v>71</v>
      </c>
      <c r="Y21" s="212"/>
      <c r="Z21" s="204" t="s">
        <v>72</v>
      </c>
      <c r="AA21" s="212"/>
    </row>
    <row r="22" spans="1:27" ht="141.75" x14ac:dyDescent="0.25">
      <c r="A22" s="213"/>
      <c r="B22" s="210"/>
      <c r="C22" s="211"/>
      <c r="D22" s="210"/>
      <c r="E22" s="211"/>
      <c r="F22" s="204" t="s">
        <v>103</v>
      </c>
      <c r="G22" s="205"/>
      <c r="H22" s="204" t="s">
        <v>104</v>
      </c>
      <c r="I22" s="205"/>
      <c r="J22" s="207"/>
      <c r="K22" s="210"/>
      <c r="L22" s="211"/>
      <c r="M22" s="210"/>
      <c r="N22" s="211"/>
      <c r="O22" s="210"/>
      <c r="P22" s="211"/>
      <c r="Q22" s="210"/>
      <c r="R22" s="211"/>
      <c r="S22" s="207"/>
      <c r="T22" s="207"/>
      <c r="U22" s="207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7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277" customFormat="1" ht="148.5" customHeight="1" x14ac:dyDescent="0.25">
      <c r="A25" s="275" t="s">
        <v>353</v>
      </c>
      <c r="B25" s="275" t="s">
        <v>406</v>
      </c>
      <c r="C25" s="275" t="s">
        <v>406</v>
      </c>
      <c r="D25" s="278" t="s">
        <v>405</v>
      </c>
      <c r="E25" s="278" t="s">
        <v>405</v>
      </c>
      <c r="F25" s="275">
        <v>10</v>
      </c>
      <c r="G25" s="275">
        <v>10</v>
      </c>
      <c r="H25" s="275">
        <v>10</v>
      </c>
      <c r="I25" s="275">
        <v>10</v>
      </c>
      <c r="J25" s="275">
        <v>1975</v>
      </c>
      <c r="K25" s="275" t="s">
        <v>353</v>
      </c>
      <c r="L25" s="275" t="s">
        <v>353</v>
      </c>
      <c r="M25" s="275" t="s">
        <v>407</v>
      </c>
      <c r="N25" s="275" t="s">
        <v>408</v>
      </c>
      <c r="O25" s="276" t="s">
        <v>409</v>
      </c>
      <c r="P25" s="275" t="s">
        <v>409</v>
      </c>
      <c r="Q25" s="275">
        <v>0.45</v>
      </c>
      <c r="R25" s="275">
        <v>0.45</v>
      </c>
      <c r="S25" s="275">
        <v>14975</v>
      </c>
      <c r="T25" s="275" t="s">
        <v>353</v>
      </c>
      <c r="U25" s="275" t="s">
        <v>353</v>
      </c>
      <c r="V25" s="275" t="s">
        <v>353</v>
      </c>
      <c r="W25" s="275" t="s">
        <v>353</v>
      </c>
      <c r="X25" s="275" t="s">
        <v>353</v>
      </c>
      <c r="Y25" s="275" t="s">
        <v>353</v>
      </c>
      <c r="Z25" s="275" t="s">
        <v>353</v>
      </c>
      <c r="AA25" s="275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2" t="str">
        <f>'3.2 паспорт Техсостояние ЛЭП'!A5:AA5</f>
        <v>Год раскрытия информации: 2025 год</v>
      </c>
      <c r="B5" s="172"/>
      <c r="C5" s="172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5" customFormat="1" ht="18.75" x14ac:dyDescent="0.3">
      <c r="A6" s="68"/>
      <c r="G6" s="67"/>
    </row>
    <row r="7" spans="1:29" s="65" customFormat="1" ht="18.75" x14ac:dyDescent="0.2">
      <c r="A7" s="173" t="s">
        <v>3</v>
      </c>
      <c r="B7" s="173"/>
      <c r="C7" s="173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3"/>
      <c r="B8" s="173"/>
      <c r="C8" s="173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4" t="s">
        <v>352</v>
      </c>
      <c r="B9" s="174"/>
      <c r="C9" s="174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5" t="s">
        <v>4</v>
      </c>
      <c r="B10" s="175"/>
      <c r="C10" s="175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3"/>
      <c r="B11" s="173"/>
      <c r="C11" s="173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4" t="str">
        <f>'3.2 паспорт Техсостояние ЛЭП'!A12:Y12</f>
        <v>Р/СЗ/47/01/0003</v>
      </c>
      <c r="B12" s="174"/>
      <c r="C12" s="174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5" t="s">
        <v>5</v>
      </c>
      <c r="B13" s="175"/>
      <c r="C13" s="175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4"/>
      <c r="B14" s="214"/>
      <c r="C14" s="21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6" t="str">
        <f>'3.2 паспорт Техсостояние ЛЭП'!A15:Y15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76"/>
      <c r="C15" s="176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5" t="s">
        <v>6</v>
      </c>
      <c r="B16" s="175"/>
      <c r="C16" s="175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5"/>
      <c r="B17" s="215"/>
      <c r="C17" s="215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7" t="s">
        <v>105</v>
      </c>
      <c r="B18" s="177"/>
      <c r="C18" s="177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1" t="s">
        <v>106</v>
      </c>
      <c r="C22" s="92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2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2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2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2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2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A19" zoomScale="70" zoomScaleNormal="70" workbookViewId="0">
      <selection activeCell="H32" sqref="H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3" t="str">
        <f>'3.3 паспорт описание'!A5:C5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0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0" x14ac:dyDescent="0.25">
      <c r="A9" s="181" t="s">
        <v>352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40" x14ac:dyDescent="0.25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0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0" x14ac:dyDescent="0.25">
      <c r="A12" s="181" t="str">
        <f>'3.3 паспорт описание'!A12:C12</f>
        <v>Р/СЗ/47/01/0003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0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0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0" ht="63.75" customHeight="1" x14ac:dyDescent="0.25">
      <c r="A15" s="227" t="str">
        <f>'3.3 паспорт описание'!A15:C15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40" x14ac:dyDescent="0.25">
      <c r="A16" s="179" t="s">
        <v>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26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0" t="s">
        <v>117</v>
      </c>
      <c r="B21" s="220" t="s">
        <v>118</v>
      </c>
      <c r="C21" s="221" t="s">
        <v>119</v>
      </c>
      <c r="D21" s="221"/>
      <c r="E21" s="221"/>
      <c r="F21" s="221"/>
      <c r="G21" s="221"/>
      <c r="H21" s="221"/>
      <c r="I21" s="222" t="s">
        <v>120</v>
      </c>
      <c r="J21" s="223" t="s">
        <v>121</v>
      </c>
      <c r="K21" s="220" t="s">
        <v>122</v>
      </c>
      <c r="L21" s="216" t="s">
        <v>123</v>
      </c>
    </row>
    <row r="22" spans="1:12" ht="58.5" customHeight="1" x14ac:dyDescent="0.25">
      <c r="A22" s="220"/>
      <c r="B22" s="220"/>
      <c r="C22" s="217" t="s">
        <v>124</v>
      </c>
      <c r="D22" s="217"/>
      <c r="E22" s="38"/>
      <c r="F22" s="39"/>
      <c r="G22" s="218" t="s">
        <v>125</v>
      </c>
      <c r="H22" s="219"/>
      <c r="I22" s="222"/>
      <c r="J22" s="224"/>
      <c r="K22" s="220"/>
      <c r="L22" s="216"/>
    </row>
    <row r="23" spans="1:12" ht="47.25" x14ac:dyDescent="0.25">
      <c r="A23" s="220"/>
      <c r="B23" s="220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2"/>
      <c r="J23" s="225"/>
      <c r="K23" s="220"/>
      <c r="L23" s="216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2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2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2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2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2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2" s="47" customFormat="1" ht="37.5" customHeight="1" x14ac:dyDescent="0.25">
      <c r="A31" s="42" t="s">
        <v>139</v>
      </c>
      <c r="B31" s="48" t="s">
        <v>140</v>
      </c>
      <c r="C31" s="168">
        <v>46915</v>
      </c>
      <c r="D31" s="168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</row>
    <row r="32" spans="1:12" s="47" customFormat="1" ht="31.5" x14ac:dyDescent="0.25">
      <c r="A32" s="42" t="s">
        <v>141</v>
      </c>
      <c r="B32" s="48" t="s">
        <v>142</v>
      </c>
      <c r="C32" s="168">
        <v>47030</v>
      </c>
      <c r="D32" s="168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</row>
    <row r="33" spans="1:12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2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2" s="47" customFormat="1" ht="49.5" customHeight="1" x14ac:dyDescent="0.25">
      <c r="A35" s="42" t="s">
        <v>147</v>
      </c>
      <c r="B35" s="48" t="s">
        <v>148</v>
      </c>
      <c r="C35" s="168">
        <v>47030</v>
      </c>
      <c r="D35" s="168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</row>
    <row r="36" spans="1:12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2" x14ac:dyDescent="0.25">
      <c r="A37" s="42" t="s">
        <v>151</v>
      </c>
      <c r="B37" s="48" t="s">
        <v>152</v>
      </c>
      <c r="C37" s="168">
        <v>47050</v>
      </c>
      <c r="D37" s="168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</row>
    <row r="38" spans="1:12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2" ht="78.75" x14ac:dyDescent="0.25">
      <c r="A39" s="42">
        <v>2</v>
      </c>
      <c r="B39" s="48" t="s">
        <v>155</v>
      </c>
      <c r="C39" s="168">
        <v>46915</v>
      </c>
      <c r="D39" s="168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</row>
    <row r="40" spans="1:12" ht="33.75" customHeight="1" x14ac:dyDescent="0.25">
      <c r="A40" s="42" t="s">
        <v>156</v>
      </c>
      <c r="B40" s="48" t="s">
        <v>157</v>
      </c>
      <c r="C40" s="168">
        <v>47050</v>
      </c>
      <c r="D40" s="168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</row>
    <row r="41" spans="1:12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2" ht="58.5" customHeight="1" x14ac:dyDescent="0.25">
      <c r="A42" s="42">
        <v>3</v>
      </c>
      <c r="B42" s="48" t="s">
        <v>160</v>
      </c>
      <c r="C42" s="168">
        <v>47050</v>
      </c>
      <c r="D42" s="168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</row>
    <row r="43" spans="1:12" ht="34.5" customHeight="1" x14ac:dyDescent="0.25">
      <c r="A43" s="42" t="s">
        <v>161</v>
      </c>
      <c r="B43" s="48" t="s">
        <v>162</v>
      </c>
      <c r="C43" s="168">
        <v>47080</v>
      </c>
      <c r="D43" s="168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</row>
    <row r="44" spans="1:12" ht="24.75" customHeight="1" x14ac:dyDescent="0.25">
      <c r="A44" s="42" t="s">
        <v>163</v>
      </c>
      <c r="B44" s="48" t="s">
        <v>164</v>
      </c>
      <c r="C44" s="168">
        <v>47110</v>
      </c>
      <c r="D44" s="168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</row>
    <row r="45" spans="1:12" ht="90.75" customHeight="1" x14ac:dyDescent="0.25">
      <c r="A45" s="42" t="s">
        <v>165</v>
      </c>
      <c r="B45" s="48" t="s">
        <v>166</v>
      </c>
      <c r="C45" s="168">
        <v>47125</v>
      </c>
      <c r="D45" s="168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</row>
    <row r="46" spans="1:12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</row>
    <row r="47" spans="1:12" ht="30.75" customHeight="1" x14ac:dyDescent="0.25">
      <c r="A47" s="42" t="s">
        <v>169</v>
      </c>
      <c r="B47" s="48" t="s">
        <v>170</v>
      </c>
      <c r="C47" s="168">
        <v>47165</v>
      </c>
      <c r="D47" s="168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</row>
    <row r="48" spans="1:12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2" ht="35.25" customHeight="1" x14ac:dyDescent="0.25">
      <c r="A49" s="42">
        <v>4</v>
      </c>
      <c r="B49" s="48" t="s">
        <v>173</v>
      </c>
      <c r="C49" s="168">
        <v>47180</v>
      </c>
      <c r="D49" s="168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</row>
    <row r="50" spans="1:12" ht="86.25" customHeight="1" x14ac:dyDescent="0.25">
      <c r="A50" s="42" t="s">
        <v>174</v>
      </c>
      <c r="B50" s="48" t="s">
        <v>175</v>
      </c>
      <c r="C50" s="168">
        <v>47190</v>
      </c>
      <c r="D50" s="168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</row>
    <row r="51" spans="1:12" ht="77.25" customHeight="1" x14ac:dyDescent="0.25">
      <c r="A51" s="42" t="s">
        <v>176</v>
      </c>
      <c r="B51" s="48" t="s">
        <v>177</v>
      </c>
      <c r="C51" s="168">
        <v>47215</v>
      </c>
      <c r="D51" s="168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</row>
    <row r="52" spans="1:12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</row>
    <row r="53" spans="1:12" ht="48" customHeight="1" x14ac:dyDescent="0.25">
      <c r="A53" s="42" t="s">
        <v>180</v>
      </c>
      <c r="B53" s="52" t="s">
        <v>181</v>
      </c>
      <c r="C53" s="168">
        <v>47245</v>
      </c>
      <c r="D53" s="168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</row>
    <row r="54" spans="1:12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K42" sqref="K42"/>
    </sheetView>
  </sheetViews>
  <sheetFormatPr defaultRowHeight="15.75" x14ac:dyDescent="0.25"/>
  <cols>
    <col min="1" max="1" width="9.140625" style="93"/>
    <col min="2" max="2" width="57.85546875" style="93" customWidth="1"/>
    <col min="3" max="3" width="14.85546875" style="93" customWidth="1"/>
    <col min="4" max="4" width="20.42578125" style="93" customWidth="1"/>
    <col min="5" max="5" width="12.85546875" style="93" customWidth="1"/>
    <col min="6" max="17" width="10.7109375" style="93" customWidth="1"/>
    <col min="18" max="18" width="24.85546875" style="93" customWidth="1"/>
    <col min="19" max="16384" width="9.140625" style="93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2" t="str">
        <f>'6.1. Паспорт сетевой график'!A5:L5</f>
        <v>Год раскрытия информации: 2025 год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6" spans="1:18" ht="18.75" x14ac:dyDescent="0.25">
      <c r="A6" s="173" t="s">
        <v>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</row>
    <row r="7" spans="1:18" ht="18.75" x14ac:dyDescent="0.25">
      <c r="A7" s="70"/>
      <c r="B7" s="70"/>
      <c r="C7" s="70"/>
      <c r="D7" s="70"/>
      <c r="E7" s="70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x14ac:dyDescent="0.25">
      <c r="A8" s="174" t="s">
        <v>352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</row>
    <row r="9" spans="1:18" ht="18.75" customHeight="1" x14ac:dyDescent="0.25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</row>
    <row r="10" spans="1:18" ht="18.75" x14ac:dyDescent="0.25">
      <c r="A10" s="70"/>
      <c r="B10" s="70"/>
      <c r="C10" s="70"/>
      <c r="D10" s="70"/>
      <c r="E10" s="70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</row>
    <row r="11" spans="1:18" x14ac:dyDescent="0.25">
      <c r="A11" s="174" t="str">
        <f>'6.1. Паспорт сетевой график'!A12:L12</f>
        <v>Р/СЗ/47/01/0003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18" x14ac:dyDescent="0.25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</row>
    <row r="13" spans="1:18" ht="16.5" customHeight="1" x14ac:dyDescent="0.3">
      <c r="A13" s="95"/>
      <c r="B13" s="95"/>
      <c r="C13" s="95"/>
      <c r="D13" s="95"/>
      <c r="E13" s="95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8" ht="52.5" customHeight="1" x14ac:dyDescent="0.25">
      <c r="A14" s="176" t="str">
        <f>'6.1. Паспорт сетевой график'!A15:L15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</row>
    <row r="15" spans="1:18" ht="15.75" customHeight="1" x14ac:dyDescent="0.25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</row>
    <row r="16" spans="1:18" x14ac:dyDescent="0.25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</row>
    <row r="18" spans="1:21" x14ac:dyDescent="0.25">
      <c r="A18" s="236" t="s">
        <v>184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</row>
    <row r="20" spans="1:21" ht="33" customHeight="1" x14ac:dyDescent="0.25">
      <c r="A20" s="237" t="s">
        <v>185</v>
      </c>
      <c r="B20" s="237" t="s">
        <v>186</v>
      </c>
      <c r="C20" s="232" t="s">
        <v>187</v>
      </c>
      <c r="D20" s="241" t="s">
        <v>188</v>
      </c>
      <c r="E20" s="237" t="s">
        <v>392</v>
      </c>
      <c r="F20" s="233" t="s">
        <v>355</v>
      </c>
      <c r="G20" s="234"/>
      <c r="H20" s="233" t="s">
        <v>386</v>
      </c>
      <c r="I20" s="234"/>
      <c r="J20" s="233" t="s">
        <v>387</v>
      </c>
      <c r="K20" s="234"/>
      <c r="L20" s="233" t="s">
        <v>388</v>
      </c>
      <c r="M20" s="234"/>
      <c r="N20" s="233" t="s">
        <v>389</v>
      </c>
      <c r="O20" s="234"/>
      <c r="P20" s="233" t="s">
        <v>390</v>
      </c>
      <c r="Q20" s="234"/>
      <c r="R20" s="240" t="s">
        <v>189</v>
      </c>
      <c r="S20" s="97"/>
      <c r="T20" s="97"/>
      <c r="U20" s="97"/>
    </row>
    <row r="21" spans="1:21" ht="99.75" customHeight="1" x14ac:dyDescent="0.25">
      <c r="A21" s="238"/>
      <c r="B21" s="238"/>
      <c r="C21" s="232"/>
      <c r="D21" s="241"/>
      <c r="E21" s="238"/>
      <c r="F21" s="232" t="s">
        <v>294</v>
      </c>
      <c r="G21" s="232"/>
      <c r="H21" s="232" t="s">
        <v>124</v>
      </c>
      <c r="I21" s="232"/>
      <c r="J21" s="232" t="s">
        <v>124</v>
      </c>
      <c r="K21" s="232"/>
      <c r="L21" s="232" t="s">
        <v>124</v>
      </c>
      <c r="M21" s="232"/>
      <c r="N21" s="232" t="s">
        <v>124</v>
      </c>
      <c r="O21" s="232"/>
      <c r="P21" s="232" t="s">
        <v>124</v>
      </c>
      <c r="Q21" s="232"/>
      <c r="R21" s="240"/>
    </row>
    <row r="22" spans="1:21" ht="89.25" customHeight="1" x14ac:dyDescent="0.25">
      <c r="A22" s="239"/>
      <c r="B22" s="239"/>
      <c r="C22" s="98" t="s">
        <v>124</v>
      </c>
      <c r="D22" s="99" t="s">
        <v>391</v>
      </c>
      <c r="E22" s="239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98" t="s">
        <v>192</v>
      </c>
    </row>
    <row r="23" spans="1:21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  <c r="L23" s="166">
        <v>12</v>
      </c>
      <c r="M23" s="166">
        <v>13</v>
      </c>
      <c r="N23" s="166">
        <v>14</v>
      </c>
      <c r="O23" s="166">
        <v>15</v>
      </c>
      <c r="P23" s="166">
        <v>16</v>
      </c>
      <c r="Q23" s="166">
        <v>17</v>
      </c>
      <c r="R23" s="166">
        <v>18</v>
      </c>
    </row>
    <row r="24" spans="1:21" ht="47.25" customHeight="1" x14ac:dyDescent="0.25">
      <c r="A24" s="102">
        <v>1</v>
      </c>
      <c r="B24" s="103" t="s">
        <v>193</v>
      </c>
      <c r="C24" s="104">
        <v>25.644257583755401</v>
      </c>
      <c r="D24" s="104">
        <v>25.644257583755401</v>
      </c>
      <c r="E24" s="107">
        <v>0</v>
      </c>
      <c r="F24" s="107">
        <v>0</v>
      </c>
      <c r="G24" s="165" t="s">
        <v>353</v>
      </c>
      <c r="H24" s="107">
        <v>0</v>
      </c>
      <c r="I24" s="165" t="s">
        <v>353</v>
      </c>
      <c r="J24" s="107">
        <v>0</v>
      </c>
      <c r="K24" s="165" t="s">
        <v>353</v>
      </c>
      <c r="L24" s="107">
        <v>0</v>
      </c>
      <c r="M24" s="165" t="s">
        <v>353</v>
      </c>
      <c r="N24" s="107">
        <v>14.482128791877701</v>
      </c>
      <c r="O24" s="165" t="s">
        <v>353</v>
      </c>
      <c r="P24" s="104">
        <v>11.1621287918777</v>
      </c>
      <c r="Q24" s="101" t="s">
        <v>353</v>
      </c>
      <c r="R24" s="107">
        <f>F24+H24+J24+L24+N24+P24</f>
        <v>25.644257583755401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2" t="s">
        <v>353</v>
      </c>
      <c r="H25" s="107">
        <v>0</v>
      </c>
      <c r="I25" s="92" t="s">
        <v>353</v>
      </c>
      <c r="J25" s="107">
        <v>0</v>
      </c>
      <c r="K25" s="92" t="s">
        <v>353</v>
      </c>
      <c r="L25" s="107">
        <v>0</v>
      </c>
      <c r="M25" s="92" t="s">
        <v>353</v>
      </c>
      <c r="N25" s="107">
        <v>0</v>
      </c>
      <c r="O25" s="92" t="s">
        <v>353</v>
      </c>
      <c r="P25" s="107">
        <v>0</v>
      </c>
      <c r="Q25" s="92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2" t="s">
        <v>353</v>
      </c>
      <c r="H26" s="107">
        <v>0</v>
      </c>
      <c r="I26" s="92" t="s">
        <v>353</v>
      </c>
      <c r="J26" s="107">
        <v>0</v>
      </c>
      <c r="K26" s="92" t="s">
        <v>353</v>
      </c>
      <c r="L26" s="107">
        <v>0</v>
      </c>
      <c r="M26" s="92" t="s">
        <v>353</v>
      </c>
      <c r="N26" s="107">
        <v>0</v>
      </c>
      <c r="O26" s="92" t="s">
        <v>353</v>
      </c>
      <c r="P26" s="107">
        <v>0</v>
      </c>
      <c r="Q26" s="92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25.644257583755401</v>
      </c>
      <c r="D27" s="107">
        <v>25.644257583755401</v>
      </c>
      <c r="E27" s="107">
        <v>0</v>
      </c>
      <c r="F27" s="107">
        <v>0</v>
      </c>
      <c r="G27" s="92" t="s">
        <v>353</v>
      </c>
      <c r="H27" s="107">
        <v>0</v>
      </c>
      <c r="I27" s="92" t="s">
        <v>353</v>
      </c>
      <c r="J27" s="107">
        <v>0</v>
      </c>
      <c r="K27" s="92" t="s">
        <v>353</v>
      </c>
      <c r="L27" s="107">
        <v>0</v>
      </c>
      <c r="M27" s="92" t="s">
        <v>353</v>
      </c>
      <c r="N27" s="107">
        <v>14.482128791877701</v>
      </c>
      <c r="O27" s="92" t="s">
        <v>353</v>
      </c>
      <c r="P27" s="107">
        <v>11.1621287918777</v>
      </c>
      <c r="Q27" s="92" t="s">
        <v>353</v>
      </c>
      <c r="R27" s="107">
        <f t="shared" si="0"/>
        <v>25.644257583755401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2" t="s">
        <v>353</v>
      </c>
      <c r="H28" s="107">
        <v>0</v>
      </c>
      <c r="I28" s="92" t="s">
        <v>353</v>
      </c>
      <c r="J28" s="107">
        <v>0</v>
      </c>
      <c r="K28" s="92" t="s">
        <v>353</v>
      </c>
      <c r="L28" s="107">
        <v>0</v>
      </c>
      <c r="M28" s="92" t="s">
        <v>353</v>
      </c>
      <c r="N28" s="107">
        <v>0</v>
      </c>
      <c r="O28" s="92" t="s">
        <v>353</v>
      </c>
      <c r="P28" s="107">
        <v>0</v>
      </c>
      <c r="Q28" s="92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2" t="s">
        <v>353</v>
      </c>
      <c r="H29" s="107">
        <v>0</v>
      </c>
      <c r="I29" s="92" t="s">
        <v>353</v>
      </c>
      <c r="J29" s="107">
        <v>0</v>
      </c>
      <c r="K29" s="92" t="s">
        <v>353</v>
      </c>
      <c r="L29" s="107">
        <v>0</v>
      </c>
      <c r="M29" s="92" t="s">
        <v>353</v>
      </c>
      <c r="N29" s="107">
        <v>0</v>
      </c>
      <c r="O29" s="92" t="s">
        <v>353</v>
      </c>
      <c r="P29" s="107">
        <v>0</v>
      </c>
      <c r="Q29" s="92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21.370214653129501</v>
      </c>
      <c r="D30" s="104">
        <v>21.370214653129501</v>
      </c>
      <c r="E30" s="107">
        <v>0</v>
      </c>
      <c r="F30" s="107">
        <v>0</v>
      </c>
      <c r="G30" s="165" t="s">
        <v>353</v>
      </c>
      <c r="H30" s="107">
        <v>0</v>
      </c>
      <c r="I30" s="165" t="s">
        <v>353</v>
      </c>
      <c r="J30" s="107">
        <v>0</v>
      </c>
      <c r="K30" s="165" t="s">
        <v>353</v>
      </c>
      <c r="L30" s="107">
        <v>0</v>
      </c>
      <c r="M30" s="165" t="s">
        <v>353</v>
      </c>
      <c r="N30" s="107">
        <v>0</v>
      </c>
      <c r="O30" s="165" t="s">
        <v>353</v>
      </c>
      <c r="P30" s="104">
        <v>21.370214653129501</v>
      </c>
      <c r="Q30" s="101" t="s">
        <v>353</v>
      </c>
      <c r="R30" s="107">
        <f t="shared" si="0"/>
        <v>21.370214653129501</v>
      </c>
    </row>
    <row r="31" spans="1:21" x14ac:dyDescent="0.25">
      <c r="A31" s="102" t="s">
        <v>205</v>
      </c>
      <c r="B31" s="106" t="s">
        <v>206</v>
      </c>
      <c r="C31" s="107">
        <v>2.1370214653129502</v>
      </c>
      <c r="D31" s="107">
        <v>2.1370214653129502</v>
      </c>
      <c r="E31" s="107">
        <v>0</v>
      </c>
      <c r="F31" s="107">
        <v>0</v>
      </c>
      <c r="G31" s="92" t="s">
        <v>353</v>
      </c>
      <c r="H31" s="107">
        <v>0</v>
      </c>
      <c r="I31" s="92" t="s">
        <v>353</v>
      </c>
      <c r="J31" s="107">
        <v>0</v>
      </c>
      <c r="K31" s="92" t="s">
        <v>353</v>
      </c>
      <c r="L31" s="107">
        <v>0</v>
      </c>
      <c r="M31" s="92" t="s">
        <v>353</v>
      </c>
      <c r="N31" s="107">
        <v>0</v>
      </c>
      <c r="O31" s="92" t="s">
        <v>353</v>
      </c>
      <c r="P31" s="107">
        <v>2.1370214653129502</v>
      </c>
      <c r="Q31" s="92" t="s">
        <v>353</v>
      </c>
      <c r="R31" s="107">
        <f t="shared" si="0"/>
        <v>2.1370214653129502</v>
      </c>
    </row>
    <row r="32" spans="1:21" ht="31.5" x14ac:dyDescent="0.25">
      <c r="A32" s="102" t="s">
        <v>207</v>
      </c>
      <c r="B32" s="106" t="s">
        <v>208</v>
      </c>
      <c r="C32" s="107">
        <v>7.4795751285953251</v>
      </c>
      <c r="D32" s="107">
        <v>7.4795751285953251</v>
      </c>
      <c r="E32" s="107">
        <v>0</v>
      </c>
      <c r="F32" s="107">
        <v>0</v>
      </c>
      <c r="G32" s="92" t="s">
        <v>353</v>
      </c>
      <c r="H32" s="107">
        <v>0</v>
      </c>
      <c r="I32" s="92" t="s">
        <v>353</v>
      </c>
      <c r="J32" s="107">
        <v>0</v>
      </c>
      <c r="K32" s="92" t="s">
        <v>353</v>
      </c>
      <c r="L32" s="107">
        <v>0</v>
      </c>
      <c r="M32" s="92" t="s">
        <v>353</v>
      </c>
      <c r="N32" s="107">
        <v>0</v>
      </c>
      <c r="O32" s="92" t="s">
        <v>353</v>
      </c>
      <c r="P32" s="107">
        <v>7.4795751285953251</v>
      </c>
      <c r="Q32" s="92" t="s">
        <v>353</v>
      </c>
      <c r="R32" s="107">
        <f t="shared" si="0"/>
        <v>7.4795751285953251</v>
      </c>
    </row>
    <row r="33" spans="1:18" x14ac:dyDescent="0.25">
      <c r="A33" s="102" t="s">
        <v>209</v>
      </c>
      <c r="B33" s="106" t="s">
        <v>210</v>
      </c>
      <c r="C33" s="107">
        <v>10.685107326564751</v>
      </c>
      <c r="D33" s="107">
        <v>10.685107326564751</v>
      </c>
      <c r="E33" s="107">
        <v>0</v>
      </c>
      <c r="F33" s="107">
        <v>0</v>
      </c>
      <c r="G33" s="92" t="s">
        <v>353</v>
      </c>
      <c r="H33" s="107">
        <v>0</v>
      </c>
      <c r="I33" s="92" t="s">
        <v>353</v>
      </c>
      <c r="J33" s="107">
        <v>0</v>
      </c>
      <c r="K33" s="92" t="s">
        <v>353</v>
      </c>
      <c r="L33" s="107">
        <v>0</v>
      </c>
      <c r="M33" s="92" t="s">
        <v>353</v>
      </c>
      <c r="N33" s="107">
        <v>0</v>
      </c>
      <c r="O33" s="92" t="s">
        <v>353</v>
      </c>
      <c r="P33" s="107">
        <v>10.685107326564751</v>
      </c>
      <c r="Q33" s="92" t="s">
        <v>353</v>
      </c>
      <c r="R33" s="107">
        <f t="shared" si="0"/>
        <v>10.685107326564751</v>
      </c>
    </row>
    <row r="34" spans="1:18" x14ac:dyDescent="0.25">
      <c r="A34" s="102" t="s">
        <v>211</v>
      </c>
      <c r="B34" s="106" t="s">
        <v>212</v>
      </c>
      <c r="C34" s="107">
        <v>1.068510732656474</v>
      </c>
      <c r="D34" s="107">
        <v>1.068510732656474</v>
      </c>
      <c r="E34" s="107">
        <v>0</v>
      </c>
      <c r="F34" s="107">
        <v>0</v>
      </c>
      <c r="G34" s="92" t="s">
        <v>353</v>
      </c>
      <c r="H34" s="107">
        <v>0</v>
      </c>
      <c r="I34" s="92" t="s">
        <v>353</v>
      </c>
      <c r="J34" s="107">
        <v>0</v>
      </c>
      <c r="K34" s="92" t="s">
        <v>353</v>
      </c>
      <c r="L34" s="107">
        <v>0</v>
      </c>
      <c r="M34" s="92" t="s">
        <v>353</v>
      </c>
      <c r="N34" s="107">
        <v>0</v>
      </c>
      <c r="O34" s="92" t="s">
        <v>353</v>
      </c>
      <c r="P34" s="107">
        <v>1.068510732656474</v>
      </c>
      <c r="Q34" s="92" t="s">
        <v>353</v>
      </c>
      <c r="R34" s="107">
        <f t="shared" si="0"/>
        <v>1.068510732656474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65" t="s">
        <v>353</v>
      </c>
      <c r="H35" s="107">
        <v>0</v>
      </c>
      <c r="I35" s="165" t="s">
        <v>353</v>
      </c>
      <c r="J35" s="107">
        <v>0</v>
      </c>
      <c r="K35" s="165" t="s">
        <v>353</v>
      </c>
      <c r="L35" s="107">
        <v>0</v>
      </c>
      <c r="M35" s="165" t="s">
        <v>353</v>
      </c>
      <c r="N35" s="107">
        <v>0</v>
      </c>
      <c r="O35" s="165" t="s">
        <v>353</v>
      </c>
      <c r="P35" s="107">
        <v>0</v>
      </c>
      <c r="Q35" s="101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2" t="s">
        <v>353</v>
      </c>
      <c r="H36" s="107">
        <v>0</v>
      </c>
      <c r="I36" s="92" t="s">
        <v>353</v>
      </c>
      <c r="J36" s="107">
        <v>0</v>
      </c>
      <c r="K36" s="92" t="s">
        <v>353</v>
      </c>
      <c r="L36" s="107">
        <v>0</v>
      </c>
      <c r="M36" s="92" t="s">
        <v>353</v>
      </c>
      <c r="N36" s="107">
        <v>0</v>
      </c>
      <c r="O36" s="92" t="s">
        <v>353</v>
      </c>
      <c r="P36" s="107">
        <v>0</v>
      </c>
      <c r="Q36" s="92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</v>
      </c>
      <c r="D37" s="107">
        <v>0</v>
      </c>
      <c r="E37" s="107">
        <v>0</v>
      </c>
      <c r="F37" s="107">
        <v>0</v>
      </c>
      <c r="G37" s="92" t="s">
        <v>353</v>
      </c>
      <c r="H37" s="107">
        <v>0</v>
      </c>
      <c r="I37" s="92" t="s">
        <v>353</v>
      </c>
      <c r="J37" s="107">
        <v>0</v>
      </c>
      <c r="K37" s="92" t="s">
        <v>353</v>
      </c>
      <c r="L37" s="107">
        <v>0</v>
      </c>
      <c r="M37" s="92" t="s">
        <v>353</v>
      </c>
      <c r="N37" s="107">
        <v>0</v>
      </c>
      <c r="O37" s="92" t="s">
        <v>353</v>
      </c>
      <c r="P37" s="107">
        <v>0</v>
      </c>
      <c r="Q37" s="92" t="s">
        <v>353</v>
      </c>
      <c r="R37" s="107">
        <f t="shared" si="0"/>
        <v>0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2" t="s">
        <v>353</v>
      </c>
      <c r="H38" s="107">
        <v>0</v>
      </c>
      <c r="I38" s="92" t="s">
        <v>353</v>
      </c>
      <c r="J38" s="107">
        <v>0</v>
      </c>
      <c r="K38" s="92" t="s">
        <v>353</v>
      </c>
      <c r="L38" s="107">
        <v>0</v>
      </c>
      <c r="M38" s="92" t="s">
        <v>353</v>
      </c>
      <c r="N38" s="107">
        <v>0</v>
      </c>
      <c r="O38" s="92" t="s">
        <v>353</v>
      </c>
      <c r="P38" s="107">
        <v>0</v>
      </c>
      <c r="Q38" s="92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0</v>
      </c>
      <c r="D39" s="107">
        <v>0</v>
      </c>
      <c r="E39" s="107">
        <v>0</v>
      </c>
      <c r="F39" s="107">
        <v>0</v>
      </c>
      <c r="G39" s="92" t="s">
        <v>353</v>
      </c>
      <c r="H39" s="107">
        <v>0</v>
      </c>
      <c r="I39" s="92" t="s">
        <v>353</v>
      </c>
      <c r="J39" s="107">
        <v>0</v>
      </c>
      <c r="K39" s="92" t="s">
        <v>353</v>
      </c>
      <c r="L39" s="107">
        <v>0</v>
      </c>
      <c r="M39" s="92" t="s">
        <v>353</v>
      </c>
      <c r="N39" s="107">
        <v>0</v>
      </c>
      <c r="O39" s="92" t="s">
        <v>353</v>
      </c>
      <c r="P39" s="107">
        <v>0</v>
      </c>
      <c r="Q39" s="92" t="s">
        <v>353</v>
      </c>
      <c r="R39" s="107">
        <f t="shared" si="0"/>
        <v>0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2" t="s">
        <v>353</v>
      </c>
      <c r="H40" s="107">
        <v>0</v>
      </c>
      <c r="I40" s="92" t="s">
        <v>353</v>
      </c>
      <c r="J40" s="107">
        <v>0</v>
      </c>
      <c r="K40" s="92" t="s">
        <v>353</v>
      </c>
      <c r="L40" s="107">
        <v>0</v>
      </c>
      <c r="M40" s="92" t="s">
        <v>353</v>
      </c>
      <c r="N40" s="107">
        <v>0</v>
      </c>
      <c r="O40" s="92" t="s">
        <v>353</v>
      </c>
      <c r="P40" s="107">
        <v>0</v>
      </c>
      <c r="Q40" s="92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0.45</v>
      </c>
      <c r="D41" s="107">
        <v>0.45</v>
      </c>
      <c r="E41" s="107">
        <v>0</v>
      </c>
      <c r="F41" s="107">
        <v>0</v>
      </c>
      <c r="G41" s="92" t="s">
        <v>353</v>
      </c>
      <c r="H41" s="107">
        <v>0</v>
      </c>
      <c r="I41" s="92" t="s">
        <v>353</v>
      </c>
      <c r="J41" s="107">
        <v>0</v>
      </c>
      <c r="K41" s="92" t="s">
        <v>353</v>
      </c>
      <c r="L41" s="107">
        <v>0</v>
      </c>
      <c r="M41" s="92" t="s">
        <v>353</v>
      </c>
      <c r="N41" s="107">
        <v>0</v>
      </c>
      <c r="O41" s="92" t="s">
        <v>353</v>
      </c>
      <c r="P41" s="107">
        <v>0.45</v>
      </c>
      <c r="Q41" s="92" t="s">
        <v>353</v>
      </c>
      <c r="R41" s="107">
        <f t="shared" si="0"/>
        <v>0.45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2" t="s">
        <v>353</v>
      </c>
      <c r="H42" s="107">
        <v>0</v>
      </c>
      <c r="I42" s="92" t="s">
        <v>353</v>
      </c>
      <c r="J42" s="107">
        <v>0</v>
      </c>
      <c r="K42" s="92" t="s">
        <v>353</v>
      </c>
      <c r="L42" s="107">
        <v>0</v>
      </c>
      <c r="M42" s="92" t="s">
        <v>353</v>
      </c>
      <c r="N42" s="107">
        <v>0</v>
      </c>
      <c r="O42" s="92" t="s">
        <v>353</v>
      </c>
      <c r="P42" s="107">
        <v>0</v>
      </c>
      <c r="Q42" s="92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65" t="s">
        <v>353</v>
      </c>
      <c r="H43" s="107">
        <v>0</v>
      </c>
      <c r="I43" s="165" t="s">
        <v>353</v>
      </c>
      <c r="J43" s="107">
        <v>0</v>
      </c>
      <c r="K43" s="165" t="s">
        <v>353</v>
      </c>
      <c r="L43" s="107">
        <v>0</v>
      </c>
      <c r="M43" s="165" t="s">
        <v>353</v>
      </c>
      <c r="N43" s="107">
        <v>0</v>
      </c>
      <c r="O43" s="165" t="s">
        <v>353</v>
      </c>
      <c r="P43" s="107">
        <v>0</v>
      </c>
      <c r="Q43" s="101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2" t="s">
        <v>353</v>
      </c>
      <c r="H44" s="107">
        <v>0</v>
      </c>
      <c r="I44" s="92" t="s">
        <v>353</v>
      </c>
      <c r="J44" s="107">
        <v>0</v>
      </c>
      <c r="K44" s="92" t="s">
        <v>353</v>
      </c>
      <c r="L44" s="107">
        <v>0</v>
      </c>
      <c r="M44" s="92" t="s">
        <v>353</v>
      </c>
      <c r="N44" s="107">
        <v>0</v>
      </c>
      <c r="O44" s="92" t="s">
        <v>353</v>
      </c>
      <c r="P44" s="107">
        <v>0</v>
      </c>
      <c r="Q44" s="92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</v>
      </c>
      <c r="D45" s="107">
        <v>0</v>
      </c>
      <c r="E45" s="107">
        <v>0</v>
      </c>
      <c r="F45" s="107">
        <v>0</v>
      </c>
      <c r="G45" s="92" t="s">
        <v>353</v>
      </c>
      <c r="H45" s="107">
        <v>0</v>
      </c>
      <c r="I45" s="92" t="s">
        <v>353</v>
      </c>
      <c r="J45" s="107">
        <v>0</v>
      </c>
      <c r="K45" s="92" t="s">
        <v>353</v>
      </c>
      <c r="L45" s="107">
        <v>0</v>
      </c>
      <c r="M45" s="92" t="s">
        <v>353</v>
      </c>
      <c r="N45" s="107">
        <v>0</v>
      </c>
      <c r="O45" s="92" t="s">
        <v>353</v>
      </c>
      <c r="P45" s="107">
        <v>0</v>
      </c>
      <c r="Q45" s="92" t="s">
        <v>353</v>
      </c>
      <c r="R45" s="107">
        <f t="shared" si="0"/>
        <v>0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2" t="s">
        <v>353</v>
      </c>
      <c r="H46" s="107">
        <v>0</v>
      </c>
      <c r="I46" s="92" t="s">
        <v>353</v>
      </c>
      <c r="J46" s="107">
        <v>0</v>
      </c>
      <c r="K46" s="92" t="s">
        <v>353</v>
      </c>
      <c r="L46" s="107">
        <v>0</v>
      </c>
      <c r="M46" s="92" t="s">
        <v>353</v>
      </c>
      <c r="N46" s="107">
        <v>0</v>
      </c>
      <c r="O46" s="92" t="s">
        <v>353</v>
      </c>
      <c r="P46" s="107">
        <v>0</v>
      </c>
      <c r="Q46" s="92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0</v>
      </c>
      <c r="D47" s="107">
        <v>0</v>
      </c>
      <c r="E47" s="107">
        <v>0</v>
      </c>
      <c r="F47" s="107">
        <v>0</v>
      </c>
      <c r="G47" s="92" t="s">
        <v>353</v>
      </c>
      <c r="H47" s="107">
        <v>0</v>
      </c>
      <c r="I47" s="92" t="s">
        <v>353</v>
      </c>
      <c r="J47" s="107">
        <v>0</v>
      </c>
      <c r="K47" s="92" t="s">
        <v>353</v>
      </c>
      <c r="L47" s="107">
        <v>0</v>
      </c>
      <c r="M47" s="92" t="s">
        <v>353</v>
      </c>
      <c r="N47" s="107">
        <v>0</v>
      </c>
      <c r="O47" s="92" t="s">
        <v>353</v>
      </c>
      <c r="P47" s="107">
        <v>0</v>
      </c>
      <c r="Q47" s="92" t="s">
        <v>353</v>
      </c>
      <c r="R47" s="107">
        <f t="shared" si="0"/>
        <v>0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2" t="s">
        <v>353</v>
      </c>
      <c r="H48" s="107">
        <v>0</v>
      </c>
      <c r="I48" s="92" t="s">
        <v>353</v>
      </c>
      <c r="J48" s="107">
        <v>0</v>
      </c>
      <c r="K48" s="92" t="s">
        <v>353</v>
      </c>
      <c r="L48" s="107">
        <v>0</v>
      </c>
      <c r="M48" s="92" t="s">
        <v>353</v>
      </c>
      <c r="N48" s="107">
        <v>0</v>
      </c>
      <c r="O48" s="92" t="s">
        <v>353</v>
      </c>
      <c r="P48" s="107">
        <v>0</v>
      </c>
      <c r="Q48" s="92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0.45</v>
      </c>
      <c r="D49" s="107">
        <v>0.45</v>
      </c>
      <c r="E49" s="107">
        <v>0</v>
      </c>
      <c r="F49" s="107">
        <v>0</v>
      </c>
      <c r="G49" s="92" t="s">
        <v>353</v>
      </c>
      <c r="H49" s="107">
        <v>0</v>
      </c>
      <c r="I49" s="92" t="s">
        <v>353</v>
      </c>
      <c r="J49" s="107">
        <v>0</v>
      </c>
      <c r="K49" s="92" t="s">
        <v>353</v>
      </c>
      <c r="L49" s="107">
        <v>0</v>
      </c>
      <c r="M49" s="92" t="s">
        <v>353</v>
      </c>
      <c r="N49" s="107">
        <v>0</v>
      </c>
      <c r="O49" s="92" t="s">
        <v>353</v>
      </c>
      <c r="P49" s="107">
        <v>0.45</v>
      </c>
      <c r="Q49" s="92" t="s">
        <v>353</v>
      </c>
      <c r="R49" s="107">
        <f t="shared" si="0"/>
        <v>0.45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2" t="s">
        <v>353</v>
      </c>
      <c r="H50" s="107">
        <v>0</v>
      </c>
      <c r="I50" s="92" t="s">
        <v>353</v>
      </c>
      <c r="J50" s="107">
        <v>0</v>
      </c>
      <c r="K50" s="92" t="s">
        <v>353</v>
      </c>
      <c r="L50" s="107">
        <v>0</v>
      </c>
      <c r="M50" s="92" t="s">
        <v>353</v>
      </c>
      <c r="N50" s="107">
        <v>0</v>
      </c>
      <c r="O50" s="92" t="s">
        <v>353</v>
      </c>
      <c r="P50" s="107">
        <v>0</v>
      </c>
      <c r="Q50" s="92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21.370214653129501</v>
      </c>
      <c r="D51" s="104">
        <v>21.370214653129501</v>
      </c>
      <c r="E51" s="107">
        <v>0</v>
      </c>
      <c r="F51" s="107">
        <v>0</v>
      </c>
      <c r="G51" s="165" t="s">
        <v>353</v>
      </c>
      <c r="H51" s="107">
        <v>0</v>
      </c>
      <c r="I51" s="165" t="s">
        <v>353</v>
      </c>
      <c r="J51" s="107">
        <v>0</v>
      </c>
      <c r="K51" s="165" t="s">
        <v>353</v>
      </c>
      <c r="L51" s="107">
        <v>0</v>
      </c>
      <c r="M51" s="165" t="s">
        <v>353</v>
      </c>
      <c r="N51" s="107">
        <v>0</v>
      </c>
      <c r="O51" s="165" t="s">
        <v>353</v>
      </c>
      <c r="P51" s="104">
        <v>21.370214653129501</v>
      </c>
      <c r="Q51" s="101" t="s">
        <v>353</v>
      </c>
      <c r="R51" s="107">
        <f t="shared" si="0"/>
        <v>21.370214653129501</v>
      </c>
    </row>
    <row r="52" spans="1:18" x14ac:dyDescent="0.25">
      <c r="A52" s="105" t="s">
        <v>238</v>
      </c>
      <c r="B52" s="106" t="s">
        <v>239</v>
      </c>
      <c r="C52" s="107">
        <v>21.370214653129501</v>
      </c>
      <c r="D52" s="107">
        <v>21.370214653129501</v>
      </c>
      <c r="E52" s="107">
        <v>0</v>
      </c>
      <c r="F52" s="107">
        <v>0</v>
      </c>
      <c r="G52" s="92" t="s">
        <v>353</v>
      </c>
      <c r="H52" s="107">
        <v>0</v>
      </c>
      <c r="I52" s="92" t="s">
        <v>353</v>
      </c>
      <c r="J52" s="107">
        <v>0</v>
      </c>
      <c r="K52" s="92" t="s">
        <v>353</v>
      </c>
      <c r="L52" s="107">
        <v>0</v>
      </c>
      <c r="M52" s="92" t="s">
        <v>353</v>
      </c>
      <c r="N52" s="107">
        <v>0</v>
      </c>
      <c r="O52" s="92" t="s">
        <v>353</v>
      </c>
      <c r="P52" s="107">
        <v>21.370214653129501</v>
      </c>
      <c r="Q52" s="92" t="s">
        <v>353</v>
      </c>
      <c r="R52" s="107">
        <f t="shared" si="0"/>
        <v>21.370214653129501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2" t="s">
        <v>353</v>
      </c>
      <c r="H53" s="107">
        <v>0</v>
      </c>
      <c r="I53" s="92" t="s">
        <v>353</v>
      </c>
      <c r="J53" s="107">
        <v>0</v>
      </c>
      <c r="K53" s="92" t="s">
        <v>353</v>
      </c>
      <c r="L53" s="107">
        <v>0</v>
      </c>
      <c r="M53" s="92" t="s">
        <v>353</v>
      </c>
      <c r="N53" s="107">
        <v>0</v>
      </c>
      <c r="O53" s="92" t="s">
        <v>353</v>
      </c>
      <c r="P53" s="107">
        <v>0</v>
      </c>
      <c r="Q53" s="92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</v>
      </c>
      <c r="D54" s="107">
        <v>0</v>
      </c>
      <c r="E54" s="107">
        <v>0</v>
      </c>
      <c r="F54" s="107">
        <v>0</v>
      </c>
      <c r="G54" s="92" t="s">
        <v>353</v>
      </c>
      <c r="H54" s="107">
        <v>0</v>
      </c>
      <c r="I54" s="92" t="s">
        <v>353</v>
      </c>
      <c r="J54" s="107">
        <v>0</v>
      </c>
      <c r="K54" s="92" t="s">
        <v>353</v>
      </c>
      <c r="L54" s="107">
        <v>0</v>
      </c>
      <c r="M54" s="92" t="s">
        <v>353</v>
      </c>
      <c r="N54" s="107">
        <v>0</v>
      </c>
      <c r="O54" s="92" t="s">
        <v>353</v>
      </c>
      <c r="P54" s="107">
        <v>0</v>
      </c>
      <c r="Q54" s="92" t="s">
        <v>353</v>
      </c>
      <c r="R54" s="107">
        <f t="shared" si="0"/>
        <v>0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2" t="s">
        <v>353</v>
      </c>
      <c r="H55" s="107">
        <v>0</v>
      </c>
      <c r="I55" s="92" t="s">
        <v>353</v>
      </c>
      <c r="J55" s="107">
        <v>0</v>
      </c>
      <c r="K55" s="92" t="s">
        <v>353</v>
      </c>
      <c r="L55" s="107">
        <v>0</v>
      </c>
      <c r="M55" s="92" t="s">
        <v>353</v>
      </c>
      <c r="N55" s="107">
        <v>0</v>
      </c>
      <c r="O55" s="92" t="s">
        <v>353</v>
      </c>
      <c r="P55" s="107">
        <v>0</v>
      </c>
      <c r="Q55" s="92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0.45</v>
      </c>
      <c r="D56" s="107">
        <v>0.45</v>
      </c>
      <c r="E56" s="107">
        <v>0</v>
      </c>
      <c r="F56" s="107">
        <v>0</v>
      </c>
      <c r="G56" s="92" t="s">
        <v>353</v>
      </c>
      <c r="H56" s="107">
        <v>0</v>
      </c>
      <c r="I56" s="92" t="s">
        <v>353</v>
      </c>
      <c r="J56" s="107">
        <v>0</v>
      </c>
      <c r="K56" s="92" t="s">
        <v>353</v>
      </c>
      <c r="L56" s="107">
        <v>0</v>
      </c>
      <c r="M56" s="92" t="s">
        <v>353</v>
      </c>
      <c r="N56" s="107">
        <v>0</v>
      </c>
      <c r="O56" s="92" t="s">
        <v>353</v>
      </c>
      <c r="P56" s="107">
        <v>0.45</v>
      </c>
      <c r="Q56" s="92" t="s">
        <v>353</v>
      </c>
      <c r="R56" s="107">
        <f t="shared" si="0"/>
        <v>0.45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2" t="s">
        <v>353</v>
      </c>
      <c r="H57" s="107">
        <v>0</v>
      </c>
      <c r="I57" s="92" t="s">
        <v>353</v>
      </c>
      <c r="J57" s="107">
        <v>0</v>
      </c>
      <c r="K57" s="92" t="s">
        <v>353</v>
      </c>
      <c r="L57" s="107">
        <v>0</v>
      </c>
      <c r="M57" s="92" t="s">
        <v>353</v>
      </c>
      <c r="N57" s="107">
        <v>0</v>
      </c>
      <c r="O57" s="92" t="s">
        <v>353</v>
      </c>
      <c r="P57" s="107">
        <v>0</v>
      </c>
      <c r="Q57" s="92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65" t="s">
        <v>353</v>
      </c>
      <c r="H58" s="107">
        <v>0</v>
      </c>
      <c r="I58" s="165" t="s">
        <v>353</v>
      </c>
      <c r="J58" s="107">
        <v>0</v>
      </c>
      <c r="K58" s="165" t="s">
        <v>353</v>
      </c>
      <c r="L58" s="107">
        <v>0</v>
      </c>
      <c r="M58" s="165" t="s">
        <v>353</v>
      </c>
      <c r="N58" s="107">
        <v>0</v>
      </c>
      <c r="O58" s="165" t="s">
        <v>353</v>
      </c>
      <c r="P58" s="107">
        <v>0</v>
      </c>
      <c r="Q58" s="101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65" t="s">
        <v>353</v>
      </c>
      <c r="H59" s="107">
        <v>0</v>
      </c>
      <c r="I59" s="165" t="s">
        <v>353</v>
      </c>
      <c r="J59" s="107">
        <v>0</v>
      </c>
      <c r="K59" s="165" t="s">
        <v>353</v>
      </c>
      <c r="L59" s="107">
        <v>0</v>
      </c>
      <c r="M59" s="165" t="s">
        <v>353</v>
      </c>
      <c r="N59" s="107">
        <v>0</v>
      </c>
      <c r="O59" s="165" t="s">
        <v>353</v>
      </c>
      <c r="P59" s="107">
        <v>0</v>
      </c>
      <c r="Q59" s="101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2" t="s">
        <v>353</v>
      </c>
      <c r="H60" s="107">
        <v>0</v>
      </c>
      <c r="I60" s="92" t="s">
        <v>353</v>
      </c>
      <c r="J60" s="107">
        <v>0</v>
      </c>
      <c r="K60" s="92" t="s">
        <v>353</v>
      </c>
      <c r="L60" s="107">
        <v>0</v>
      </c>
      <c r="M60" s="92" t="s">
        <v>353</v>
      </c>
      <c r="N60" s="107">
        <v>0</v>
      </c>
      <c r="O60" s="92" t="s">
        <v>353</v>
      </c>
      <c r="P60" s="107">
        <v>0</v>
      </c>
      <c r="Q60" s="92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2" t="s">
        <v>353</v>
      </c>
      <c r="H61" s="107">
        <v>0</v>
      </c>
      <c r="I61" s="92" t="s">
        <v>353</v>
      </c>
      <c r="J61" s="107">
        <v>0</v>
      </c>
      <c r="K61" s="92" t="s">
        <v>353</v>
      </c>
      <c r="L61" s="107">
        <v>0</v>
      </c>
      <c r="M61" s="92" t="s">
        <v>353</v>
      </c>
      <c r="N61" s="107">
        <v>0</v>
      </c>
      <c r="O61" s="92" t="s">
        <v>353</v>
      </c>
      <c r="P61" s="107">
        <v>0</v>
      </c>
      <c r="Q61" s="92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2" t="s">
        <v>353</v>
      </c>
      <c r="H62" s="107">
        <v>0</v>
      </c>
      <c r="I62" s="92" t="s">
        <v>353</v>
      </c>
      <c r="J62" s="107">
        <v>0</v>
      </c>
      <c r="K62" s="92" t="s">
        <v>353</v>
      </c>
      <c r="L62" s="107">
        <v>0</v>
      </c>
      <c r="M62" s="92" t="s">
        <v>353</v>
      </c>
      <c r="N62" s="107">
        <v>0</v>
      </c>
      <c r="O62" s="92" t="s">
        <v>353</v>
      </c>
      <c r="P62" s="107">
        <v>0</v>
      </c>
      <c r="Q62" s="92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2" t="s">
        <v>353</v>
      </c>
      <c r="H63" s="107">
        <v>0</v>
      </c>
      <c r="I63" s="92" t="s">
        <v>353</v>
      </c>
      <c r="J63" s="107">
        <v>0</v>
      </c>
      <c r="K63" s="92" t="s">
        <v>353</v>
      </c>
      <c r="L63" s="107">
        <v>0</v>
      </c>
      <c r="M63" s="92" t="s">
        <v>353</v>
      </c>
      <c r="N63" s="107">
        <v>0</v>
      </c>
      <c r="O63" s="92" t="s">
        <v>353</v>
      </c>
      <c r="P63" s="107">
        <v>0</v>
      </c>
      <c r="Q63" s="92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2" t="s">
        <v>353</v>
      </c>
      <c r="H64" s="107">
        <v>0</v>
      </c>
      <c r="I64" s="92" t="s">
        <v>353</v>
      </c>
      <c r="J64" s="107">
        <v>0</v>
      </c>
      <c r="K64" s="92" t="s">
        <v>353</v>
      </c>
      <c r="L64" s="107">
        <v>0</v>
      </c>
      <c r="M64" s="92" t="s">
        <v>353</v>
      </c>
      <c r="N64" s="107">
        <v>0</v>
      </c>
      <c r="O64" s="92" t="s">
        <v>353</v>
      </c>
      <c r="P64" s="107">
        <v>0</v>
      </c>
      <c r="Q64" s="92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30"/>
      <c r="C66" s="230"/>
      <c r="D66" s="230"/>
      <c r="E66" s="230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31"/>
      <c r="C68" s="231"/>
      <c r="D68" s="231"/>
      <c r="E68" s="231"/>
    </row>
    <row r="70" spans="1:18" ht="36.75" customHeight="1" x14ac:dyDescent="0.25">
      <c r="B70" s="230"/>
      <c r="C70" s="230"/>
      <c r="D70" s="230"/>
      <c r="E70" s="230"/>
    </row>
    <row r="71" spans="1:18" x14ac:dyDescent="0.25">
      <c r="B71" s="115"/>
      <c r="C71" s="115"/>
      <c r="D71" s="115"/>
    </row>
    <row r="72" spans="1:18" ht="51" customHeight="1" x14ac:dyDescent="0.25">
      <c r="B72" s="230"/>
      <c r="C72" s="230"/>
      <c r="D72" s="230"/>
      <c r="E72" s="230"/>
    </row>
    <row r="73" spans="1:18" ht="32.25" customHeight="1" x14ac:dyDescent="0.25">
      <c r="B73" s="231"/>
      <c r="C73" s="231"/>
      <c r="D73" s="231"/>
      <c r="E73" s="231"/>
    </row>
    <row r="74" spans="1:18" ht="51.75" customHeight="1" x14ac:dyDescent="0.25">
      <c r="B74" s="230"/>
      <c r="C74" s="230"/>
      <c r="D74" s="230"/>
      <c r="E74" s="230"/>
    </row>
    <row r="75" spans="1:18" ht="21.75" customHeight="1" x14ac:dyDescent="0.25">
      <c r="B75" s="228"/>
      <c r="C75" s="228"/>
      <c r="D75" s="228"/>
      <c r="E75" s="228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29"/>
      <c r="C77" s="229"/>
      <c r="D77" s="229"/>
      <c r="E77" s="229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3" t="str">
        <f>'6.2. Паспорт фин осв ввод'!A4:R4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</row>
    <row r="6" spans="1:48" ht="18.75" x14ac:dyDescent="0.3">
      <c r="AV6" s="5"/>
    </row>
    <row r="7" spans="1:48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</row>
    <row r="8" spans="1:48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</row>
    <row r="9" spans="1:48" ht="15.75" x14ac:dyDescent="0.25">
      <c r="A9" s="181" t="s">
        <v>352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</row>
    <row r="10" spans="1:48" ht="15.75" x14ac:dyDescent="0.25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</row>
    <row r="11" spans="1:48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</row>
    <row r="12" spans="1:48" ht="15.75" x14ac:dyDescent="0.25">
      <c r="A12" s="181" t="str">
        <f>'6.2. Паспорт фин осв ввод'!A11:R11</f>
        <v>Р/СЗ/47/01/0003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</row>
    <row r="13" spans="1:48" ht="15.75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</row>
    <row r="14" spans="1:48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</row>
    <row r="15" spans="1:48" ht="15.75" x14ac:dyDescent="0.25">
      <c r="A15" s="181" t="str">
        <f>'6.2. Паспорт фин осв ввод'!A14:R14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</row>
    <row r="16" spans="1:48" ht="15.75" x14ac:dyDescent="0.25">
      <c r="A16" s="179" t="s">
        <v>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</row>
    <row r="17" spans="1:48" x14ac:dyDescent="0.25">
      <c r="A17" s="258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</row>
    <row r="18" spans="1:48" x14ac:dyDescent="0.2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</row>
    <row r="19" spans="1:48" x14ac:dyDescent="0.25">
      <c r="A19" s="258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</row>
    <row r="20" spans="1:48" s="54" customFormat="1" x14ac:dyDescent="0.25">
      <c r="A20" s="259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  <c r="AS20" s="259"/>
      <c r="AT20" s="259"/>
      <c r="AU20" s="259"/>
      <c r="AV20" s="259"/>
    </row>
    <row r="21" spans="1:48" s="54" customFormat="1" x14ac:dyDescent="0.25">
      <c r="A21" s="260" t="s">
        <v>258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</row>
    <row r="22" spans="1:48" s="54" customFormat="1" ht="51" customHeight="1" x14ac:dyDescent="0.25">
      <c r="A22" s="243" t="s">
        <v>259</v>
      </c>
      <c r="B22" s="262" t="s">
        <v>260</v>
      </c>
      <c r="C22" s="243" t="s">
        <v>261</v>
      </c>
      <c r="D22" s="243" t="s">
        <v>262</v>
      </c>
      <c r="E22" s="265" t="s">
        <v>263</v>
      </c>
      <c r="F22" s="266"/>
      <c r="G22" s="266"/>
      <c r="H22" s="266"/>
      <c r="I22" s="266"/>
      <c r="J22" s="266"/>
      <c r="K22" s="266"/>
      <c r="L22" s="267"/>
      <c r="M22" s="243" t="s">
        <v>264</v>
      </c>
      <c r="N22" s="243" t="s">
        <v>265</v>
      </c>
      <c r="O22" s="243" t="s">
        <v>266</v>
      </c>
      <c r="P22" s="242" t="s">
        <v>267</v>
      </c>
      <c r="Q22" s="242" t="s">
        <v>268</v>
      </c>
      <c r="R22" s="242" t="s">
        <v>269</v>
      </c>
      <c r="S22" s="242" t="s">
        <v>270</v>
      </c>
      <c r="T22" s="242"/>
      <c r="U22" s="257" t="s">
        <v>271</v>
      </c>
      <c r="V22" s="257" t="s">
        <v>272</v>
      </c>
      <c r="W22" s="242" t="s">
        <v>273</v>
      </c>
      <c r="X22" s="242" t="s">
        <v>274</v>
      </c>
      <c r="Y22" s="242" t="s">
        <v>275</v>
      </c>
      <c r="Z22" s="268" t="s">
        <v>276</v>
      </c>
      <c r="AA22" s="242" t="s">
        <v>277</v>
      </c>
      <c r="AB22" s="242" t="s">
        <v>278</v>
      </c>
      <c r="AC22" s="242" t="s">
        <v>279</v>
      </c>
      <c r="AD22" s="242" t="s">
        <v>280</v>
      </c>
      <c r="AE22" s="242" t="s">
        <v>281</v>
      </c>
      <c r="AF22" s="242" t="s">
        <v>282</v>
      </c>
      <c r="AG22" s="242"/>
      <c r="AH22" s="242"/>
      <c r="AI22" s="242"/>
      <c r="AJ22" s="242"/>
      <c r="AK22" s="242"/>
      <c r="AL22" s="242" t="s">
        <v>283</v>
      </c>
      <c r="AM22" s="242"/>
      <c r="AN22" s="242"/>
      <c r="AO22" s="242"/>
      <c r="AP22" s="242" t="s">
        <v>284</v>
      </c>
      <c r="AQ22" s="242"/>
      <c r="AR22" s="242" t="s">
        <v>285</v>
      </c>
      <c r="AS22" s="242" t="s">
        <v>286</v>
      </c>
      <c r="AT22" s="242" t="s">
        <v>287</v>
      </c>
      <c r="AU22" s="242" t="s">
        <v>288</v>
      </c>
      <c r="AV22" s="245" t="s">
        <v>289</v>
      </c>
    </row>
    <row r="23" spans="1:48" s="54" customFormat="1" ht="15.75" x14ac:dyDescent="0.25">
      <c r="A23" s="261"/>
      <c r="B23" s="263"/>
      <c r="C23" s="261"/>
      <c r="D23" s="261"/>
      <c r="E23" s="249" t="s">
        <v>290</v>
      </c>
      <c r="F23" s="251" t="s">
        <v>241</v>
      </c>
      <c r="G23" s="251" t="s">
        <v>243</v>
      </c>
      <c r="H23" s="251" t="s">
        <v>245</v>
      </c>
      <c r="I23" s="253" t="s">
        <v>291</v>
      </c>
      <c r="J23" s="253" t="s">
        <v>292</v>
      </c>
      <c r="K23" s="253" t="s">
        <v>293</v>
      </c>
      <c r="L23" s="251" t="s">
        <v>115</v>
      </c>
      <c r="M23" s="261"/>
      <c r="N23" s="261"/>
      <c r="O23" s="261"/>
      <c r="P23" s="242"/>
      <c r="Q23" s="242"/>
      <c r="R23" s="242"/>
      <c r="S23" s="255" t="s">
        <v>124</v>
      </c>
      <c r="T23" s="255" t="s">
        <v>294</v>
      </c>
      <c r="U23" s="257"/>
      <c r="V23" s="257"/>
      <c r="W23" s="242"/>
      <c r="X23" s="242"/>
      <c r="Y23" s="242"/>
      <c r="Z23" s="242"/>
      <c r="AA23" s="242"/>
      <c r="AB23" s="242"/>
      <c r="AC23" s="242"/>
      <c r="AD23" s="242"/>
      <c r="AE23" s="242"/>
      <c r="AF23" s="242" t="s">
        <v>295</v>
      </c>
      <c r="AG23" s="242"/>
      <c r="AH23" s="242" t="s">
        <v>296</v>
      </c>
      <c r="AI23" s="242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47" t="s">
        <v>294</v>
      </c>
      <c r="AR23" s="242"/>
      <c r="AS23" s="242"/>
      <c r="AT23" s="242"/>
      <c r="AU23" s="242"/>
      <c r="AV23" s="246"/>
    </row>
    <row r="24" spans="1:48" s="54" customFormat="1" ht="47.25" x14ac:dyDescent="0.25">
      <c r="A24" s="244"/>
      <c r="B24" s="264"/>
      <c r="C24" s="244"/>
      <c r="D24" s="244"/>
      <c r="E24" s="250"/>
      <c r="F24" s="252"/>
      <c r="G24" s="252"/>
      <c r="H24" s="252"/>
      <c r="I24" s="254"/>
      <c r="J24" s="254"/>
      <c r="K24" s="254"/>
      <c r="L24" s="252"/>
      <c r="M24" s="244"/>
      <c r="N24" s="244"/>
      <c r="O24" s="244"/>
      <c r="P24" s="242"/>
      <c r="Q24" s="242"/>
      <c r="R24" s="242"/>
      <c r="S24" s="256"/>
      <c r="T24" s="256"/>
      <c r="U24" s="257"/>
      <c r="V24" s="257"/>
      <c r="W24" s="242"/>
      <c r="X24" s="242"/>
      <c r="Y24" s="242"/>
      <c r="Z24" s="242"/>
      <c r="AA24" s="242"/>
      <c r="AB24" s="242"/>
      <c r="AC24" s="242"/>
      <c r="AD24" s="242"/>
      <c r="AE24" s="242"/>
      <c r="AF24" s="55" t="s">
        <v>304</v>
      </c>
      <c r="AG24" s="55" t="s">
        <v>305</v>
      </c>
      <c r="AH24" s="56" t="s">
        <v>124</v>
      </c>
      <c r="AI24" s="56" t="s">
        <v>294</v>
      </c>
      <c r="AJ24" s="244"/>
      <c r="AK24" s="244"/>
      <c r="AL24" s="244"/>
      <c r="AM24" s="244"/>
      <c r="AN24" s="244"/>
      <c r="AO24" s="244"/>
      <c r="AP24" s="244"/>
      <c r="AQ24" s="248"/>
      <c r="AR24" s="242"/>
      <c r="AS24" s="242"/>
      <c r="AT24" s="242"/>
      <c r="AU24" s="242"/>
      <c r="AV24" s="246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404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0.45</v>
      </c>
      <c r="L26" s="61">
        <v>0</v>
      </c>
      <c r="M26" s="61" t="s">
        <v>393</v>
      </c>
      <c r="N26" s="61" t="s">
        <v>394</v>
      </c>
      <c r="O26" s="61" t="s">
        <v>363</v>
      </c>
      <c r="P26" s="167">
        <f>'1. паспорт местоположение'!C49*1000</f>
        <v>21370.2146531295</v>
      </c>
      <c r="Q26" s="61" t="s">
        <v>364</v>
      </c>
      <c r="R26" s="167">
        <f>P26</f>
        <v>21370.2146531295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4" t="str">
        <f>'7. Паспорт отчет о закупке'!A5:AV5</f>
        <v>Год раскрытия информации: 2025 год</v>
      </c>
      <c r="B5" s="274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3" t="s">
        <v>3</v>
      </c>
      <c r="B7" s="173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4" t="s">
        <v>352</v>
      </c>
      <c r="B9" s="174"/>
      <c r="C9" s="72"/>
      <c r="D9" s="72"/>
      <c r="E9" s="72"/>
      <c r="F9" s="72"/>
      <c r="G9" s="72"/>
      <c r="H9" s="72"/>
    </row>
    <row r="10" spans="1:8" x14ac:dyDescent="0.25">
      <c r="A10" s="175" t="s">
        <v>4</v>
      </c>
      <c r="B10" s="175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4" t="str">
        <f>'7. Паспорт отчет о закупке'!A12:AV12</f>
        <v>Р/СЗ/47/01/0003</v>
      </c>
      <c r="B12" s="174"/>
      <c r="C12" s="72"/>
      <c r="D12" s="72"/>
      <c r="E12" s="72"/>
      <c r="F12" s="72"/>
      <c r="G12" s="72"/>
      <c r="H12" s="72"/>
    </row>
    <row r="13" spans="1:8" x14ac:dyDescent="0.25">
      <c r="A13" s="175" t="s">
        <v>5</v>
      </c>
      <c r="B13" s="175"/>
      <c r="C13" s="73"/>
      <c r="D13" s="73"/>
      <c r="E13" s="73"/>
      <c r="F13" s="73"/>
      <c r="G13" s="73"/>
      <c r="H13" s="73"/>
    </row>
    <row r="14" spans="1:8" ht="18.75" x14ac:dyDescent="0.25">
      <c r="A14" s="95"/>
      <c r="B14" s="95"/>
      <c r="C14" s="95"/>
      <c r="D14" s="95"/>
      <c r="E14" s="95"/>
      <c r="F14" s="95"/>
      <c r="G14" s="95"/>
      <c r="H14" s="95"/>
    </row>
    <row r="15" spans="1:8" ht="52.5" customHeight="1" x14ac:dyDescent="0.25">
      <c r="A15" s="176" t="str">
        <f>'7. Паспорт отчет о закупке'!A15:AV15</f>
        <v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v>
      </c>
      <c r="B15" s="176"/>
      <c r="C15" s="72"/>
      <c r="D15" s="72"/>
      <c r="E15" s="72"/>
      <c r="F15" s="72"/>
      <c r="G15" s="72"/>
      <c r="H15" s="72"/>
    </row>
    <row r="16" spans="1:8" x14ac:dyDescent="0.25">
      <c r="A16" s="175" t="s">
        <v>6</v>
      </c>
      <c r="B16" s="175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69" t="s">
        <v>307</v>
      </c>
      <c r="B18" s="270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>КЛ-10кВ оп.№№52-53 КВЛ-10 кВ ф.02 от ПС-41 до ТП-3 0,450 км</v>
      </c>
    </row>
    <row r="22" spans="1:2" ht="16.5" thickBot="1" x14ac:dyDescent="0.3">
      <c r="A22" s="124" t="s">
        <v>309</v>
      </c>
      <c r="B22" s="125" t="s">
        <v>395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2029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25.644257583755401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1"/>
    </row>
    <row r="57" spans="1:2" hidden="1" x14ac:dyDescent="0.25">
      <c r="A57" s="139" t="s">
        <v>334</v>
      </c>
      <c r="B57" s="272"/>
    </row>
    <row r="58" spans="1:2" hidden="1" x14ac:dyDescent="0.25">
      <c r="A58" s="139" t="s">
        <v>335</v>
      </c>
      <c r="B58" s="272"/>
    </row>
    <row r="59" spans="1:2" hidden="1" x14ac:dyDescent="0.25">
      <c r="A59" s="139" t="s">
        <v>336</v>
      </c>
      <c r="B59" s="272"/>
    </row>
    <row r="60" spans="1:2" hidden="1" x14ac:dyDescent="0.25">
      <c r="A60" s="139" t="s">
        <v>337</v>
      </c>
      <c r="B60" s="272"/>
    </row>
    <row r="61" spans="1:2" ht="16.5" hidden="1" thickBot="1" x14ac:dyDescent="0.3">
      <c r="A61" s="140" t="s">
        <v>338</v>
      </c>
      <c r="B61" s="273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1" t="s">
        <v>353</v>
      </c>
    </row>
    <row r="70" spans="1:2" x14ac:dyDescent="0.25">
      <c r="A70" s="139" t="s">
        <v>346</v>
      </c>
      <c r="B70" s="272"/>
    </row>
    <row r="71" spans="1:2" x14ac:dyDescent="0.25">
      <c r="A71" s="139" t="s">
        <v>347</v>
      </c>
      <c r="B71" s="272"/>
    </row>
    <row r="72" spans="1:2" x14ac:dyDescent="0.25">
      <c r="A72" s="139" t="s">
        <v>348</v>
      </c>
      <c r="B72" s="272"/>
    </row>
    <row r="73" spans="1:2" x14ac:dyDescent="0.25">
      <c r="A73" s="139" t="s">
        <v>349</v>
      </c>
      <c r="B73" s="272"/>
    </row>
    <row r="74" spans="1:2" ht="16.5" thickBot="1" x14ac:dyDescent="0.3">
      <c r="A74" s="146" t="s">
        <v>350</v>
      </c>
      <c r="B74" s="273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2025-10-31T11:19:46Z</dcterms:modified>
</cp:coreProperties>
</file>